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终稿" sheetId="1" r:id="rId1"/>
    <sheet name="Sheet2" sheetId="2" r:id="rId2"/>
    <sheet name="Sheet3" sheetId="3" r:id="rId3"/>
  </sheets>
  <definedNames>
    <definedName name="_xlnm.Print_Titles" localSheetId="0">'终稿'!$4:$5</definedName>
  </definedNames>
  <calcPr fullCalcOnLoad="1"/>
</workbook>
</file>

<file path=xl/sharedStrings.xml><?xml version="1.0" encoding="utf-8"?>
<sst xmlns="http://schemas.openxmlformats.org/spreadsheetml/2006/main" count="31" uniqueCount="28">
  <si>
    <t>市场名称</t>
  </si>
  <si>
    <t>改造性质</t>
  </si>
  <si>
    <t>按规定认定的市场每平方米造价结算 （元/㎡）</t>
  </si>
  <si>
    <t>市场实际改造面积和财政补助资金情况</t>
  </si>
  <si>
    <t>停车场</t>
  </si>
  <si>
    <t>补助资金    小计      （万元）</t>
  </si>
  <si>
    <t>其中：</t>
  </si>
  <si>
    <t>面积 （㎡）</t>
  </si>
  <si>
    <t>财政补贴标准  （元/㎡）</t>
  </si>
  <si>
    <t>小计  （万元）</t>
  </si>
  <si>
    <t>面积（㎡）</t>
  </si>
  <si>
    <t>财政补贴    标准      （元/㎡）</t>
  </si>
  <si>
    <t>小计   （万元）</t>
  </si>
  <si>
    <t>省级财政补助资金（万元）</t>
  </si>
  <si>
    <t>市(县）财政补助资金 （万元）</t>
  </si>
  <si>
    <t>\</t>
  </si>
  <si>
    <t>小计</t>
  </si>
  <si>
    <t>万宁市万城第二宏信集贸市场</t>
  </si>
  <si>
    <t>\</t>
  </si>
  <si>
    <t>附件2</t>
  </si>
  <si>
    <t>交易大厅及配套设施</t>
  </si>
  <si>
    <t>改造</t>
  </si>
  <si>
    <t>拆建</t>
  </si>
  <si>
    <t>第三方机构出具市场改造每平方结算单价  （元/㎡）</t>
  </si>
  <si>
    <t>第三方机构出具停车场每平方结算单价（元/㎡）</t>
  </si>
  <si>
    <t>儋州木棠农贸市场</t>
  </si>
  <si>
    <t>农贸市场财政补助资金计算明细表</t>
  </si>
  <si>
    <t>备注：1.根据第三方造价机构的审计结果，万宁市万城第二宏信农贸市场市场改造投资结算审计结果，均超过1100元/㎡的造价标准，因此，按照《海南省城镇农贸市场升级改造补助资金管理办法》有关规定，按1100元/㎡标准分市场改造性质给予核算补助，改造性质的农贸市场按1100元/㎡的40%给予计算补助，扩建性质的农贸市场按1100元/㎡的60%给予计算补助。根据儋州木棠改造投资结算审计结果，均超过1200元/㎡的造价标准，因此，按照《海南省城镇农贸市场升级改造补助资金管理办法》有关规定，按1200元/㎡标准分市场改造性质给予核算补助，扩建性质的农贸市场按1200元/㎡的60%给予计算补助。                                                                                                    2.按照《海南省城镇农贸市场升级改造补助资金管理办法》有关规定，停车场按标准造价1100元/㎡或实际造价标准的28%计算补助。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</si>
</sst>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9"/>
      <name val="仿宋"/>
      <family val="3"/>
    </font>
    <font>
      <b/>
      <sz val="9"/>
      <name val="宋体"/>
      <family val="0"/>
    </font>
    <font>
      <b/>
      <sz val="18"/>
      <name val="宋体"/>
      <family val="0"/>
    </font>
    <font>
      <sz val="9"/>
      <name val="仿宋"/>
      <family val="3"/>
    </font>
    <font>
      <sz val="10"/>
      <name val="仿宋"/>
      <family val="3"/>
    </font>
    <font>
      <sz val="15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O4" sqref="O4:P4"/>
    </sheetView>
  </sheetViews>
  <sheetFormatPr defaultColWidth="9.00390625" defaultRowHeight="14.25"/>
  <cols>
    <col min="1" max="1" width="10.375" style="0" customWidth="1"/>
    <col min="2" max="2" width="4.75390625" style="0" bestFit="1" customWidth="1"/>
    <col min="3" max="3" width="7.875" style="0" hidden="1" customWidth="1"/>
    <col min="4" max="4" width="9.00390625" style="0" hidden="1" customWidth="1"/>
    <col min="5" max="5" width="8.625" style="0" customWidth="1"/>
    <col min="6" max="6" width="8.50390625" style="0" customWidth="1"/>
    <col min="7" max="7" width="8.875" style="0" customWidth="1"/>
    <col min="8" max="8" width="8.375" style="0" customWidth="1"/>
    <col min="9" max="10" width="7.25390625" style="0" customWidth="1"/>
    <col min="11" max="11" width="10.50390625" style="0" customWidth="1"/>
    <col min="12" max="12" width="8.25390625" style="0" customWidth="1"/>
    <col min="13" max="13" width="7.25390625" style="0" customWidth="1"/>
    <col min="14" max="14" width="8.375" style="0" customWidth="1"/>
    <col min="15" max="15" width="8.00390625" style="0" customWidth="1"/>
    <col min="16" max="16" width="7.125" style="0" customWidth="1"/>
  </cols>
  <sheetData>
    <row r="1" spans="1:7" ht="34.5" customHeight="1">
      <c r="A1" s="11" t="s">
        <v>19</v>
      </c>
      <c r="B1" s="11"/>
      <c r="C1" s="11"/>
      <c r="D1" s="11"/>
      <c r="E1" s="11"/>
      <c r="F1" s="11"/>
      <c r="G1" s="11"/>
    </row>
    <row r="2" spans="1:16" ht="33.75" customHeight="1">
      <c r="A2" s="12" t="s">
        <v>26</v>
      </c>
      <c r="B2" s="13"/>
      <c r="C2" s="13"/>
      <c r="D2" s="13"/>
      <c r="E2" s="14"/>
      <c r="F2" s="14"/>
      <c r="G2" s="13"/>
      <c r="H2" s="14"/>
      <c r="I2" s="14"/>
      <c r="J2" s="13"/>
      <c r="K2" s="13"/>
      <c r="L2" s="14"/>
      <c r="M2" s="14"/>
      <c r="N2" s="14"/>
      <c r="O2" s="13"/>
      <c r="P2" s="13"/>
    </row>
    <row r="3" spans="1:17" ht="33.75" customHeight="1">
      <c r="A3" s="10" t="s">
        <v>0</v>
      </c>
      <c r="B3" s="10" t="s">
        <v>1</v>
      </c>
      <c r="C3" s="2"/>
      <c r="D3" s="2"/>
      <c r="E3" s="10" t="s">
        <v>23</v>
      </c>
      <c r="F3" s="10" t="s">
        <v>2</v>
      </c>
      <c r="G3" s="15" t="s">
        <v>3</v>
      </c>
      <c r="H3" s="15"/>
      <c r="I3" s="15"/>
      <c r="J3" s="15"/>
      <c r="K3" s="15"/>
      <c r="L3" s="15"/>
      <c r="M3" s="15"/>
      <c r="N3" s="15"/>
      <c r="O3" s="15"/>
      <c r="P3" s="15"/>
      <c r="Q3" s="3"/>
    </row>
    <row r="4" spans="1:17" ht="27" customHeight="1">
      <c r="A4" s="10"/>
      <c r="B4" s="10"/>
      <c r="C4" s="10"/>
      <c r="D4" s="10"/>
      <c r="E4" s="10"/>
      <c r="F4" s="10"/>
      <c r="G4" s="10" t="s">
        <v>20</v>
      </c>
      <c r="H4" s="10"/>
      <c r="I4" s="10"/>
      <c r="J4" s="10" t="s">
        <v>4</v>
      </c>
      <c r="K4" s="10"/>
      <c r="L4" s="10"/>
      <c r="M4" s="10"/>
      <c r="N4" s="10" t="s">
        <v>5</v>
      </c>
      <c r="O4" s="10" t="s">
        <v>6</v>
      </c>
      <c r="P4" s="10"/>
      <c r="Q4" s="3"/>
    </row>
    <row r="5" spans="1:17" ht="60" customHeight="1">
      <c r="A5" s="10"/>
      <c r="B5" s="10"/>
      <c r="C5" s="10"/>
      <c r="D5" s="10"/>
      <c r="E5" s="10"/>
      <c r="F5" s="10"/>
      <c r="G5" s="1" t="s">
        <v>7</v>
      </c>
      <c r="H5" s="1" t="s">
        <v>8</v>
      </c>
      <c r="I5" s="1" t="s">
        <v>9</v>
      </c>
      <c r="J5" s="1" t="s">
        <v>10</v>
      </c>
      <c r="K5" s="1" t="s">
        <v>24</v>
      </c>
      <c r="L5" s="1" t="s">
        <v>11</v>
      </c>
      <c r="M5" s="1" t="s">
        <v>12</v>
      </c>
      <c r="N5" s="10"/>
      <c r="O5" s="1" t="s">
        <v>13</v>
      </c>
      <c r="P5" s="1" t="s">
        <v>14</v>
      </c>
      <c r="Q5" s="3"/>
    </row>
    <row r="6" spans="1:17" ht="60" customHeight="1">
      <c r="A6" s="5" t="s">
        <v>25</v>
      </c>
      <c r="B6" s="5" t="s">
        <v>22</v>
      </c>
      <c r="C6" s="1"/>
      <c r="D6" s="1"/>
      <c r="E6" s="4">
        <v>1479.7</v>
      </c>
      <c r="F6" s="5">
        <v>1200</v>
      </c>
      <c r="G6" s="5">
        <v>2162.89</v>
      </c>
      <c r="H6" s="5">
        <v>720</v>
      </c>
      <c r="I6" s="5">
        <v>155.73</v>
      </c>
      <c r="J6" s="5">
        <v>84.08</v>
      </c>
      <c r="K6" s="5">
        <v>225.48</v>
      </c>
      <c r="L6" s="5">
        <v>63.13</v>
      </c>
      <c r="M6" s="5">
        <v>0.53</v>
      </c>
      <c r="N6" s="5">
        <v>156.26</v>
      </c>
      <c r="O6" s="5">
        <v>109.38</v>
      </c>
      <c r="P6" s="5">
        <v>46.88</v>
      </c>
      <c r="Q6" s="3"/>
    </row>
    <row r="7" spans="1:16" ht="27" customHeight="1">
      <c r="A7" s="8" t="s">
        <v>17</v>
      </c>
      <c r="B7" s="5" t="s">
        <v>21</v>
      </c>
      <c r="C7" s="5"/>
      <c r="D7" s="5"/>
      <c r="E7" s="5">
        <v>1127.28</v>
      </c>
      <c r="F7" s="5">
        <v>1100</v>
      </c>
      <c r="G7" s="5">
        <v>1552.66</v>
      </c>
      <c r="H7" s="5">
        <v>440</v>
      </c>
      <c r="I7" s="5">
        <v>68.32</v>
      </c>
      <c r="J7" s="6">
        <v>1000</v>
      </c>
      <c r="K7" s="7">
        <v>761.8</v>
      </c>
      <c r="L7" s="7">
        <v>213.3</v>
      </c>
      <c r="M7" s="6">
        <v>21.33</v>
      </c>
      <c r="N7" s="5">
        <v>89.65</v>
      </c>
      <c r="O7" s="4">
        <f>N7*70%</f>
        <v>62.755</v>
      </c>
      <c r="P7" s="4">
        <f>N7-O7</f>
        <v>26.895000000000003</v>
      </c>
    </row>
    <row r="8" spans="1:16" ht="27" customHeight="1">
      <c r="A8" s="8"/>
      <c r="B8" s="5" t="s">
        <v>22</v>
      </c>
      <c r="C8" s="5"/>
      <c r="D8" s="5"/>
      <c r="E8" s="5">
        <v>1928.18</v>
      </c>
      <c r="F8" s="5">
        <v>1100</v>
      </c>
      <c r="G8" s="5">
        <v>4174.7</v>
      </c>
      <c r="H8" s="5">
        <v>660</v>
      </c>
      <c r="I8" s="5">
        <v>275.53</v>
      </c>
      <c r="J8" s="6" t="s">
        <v>18</v>
      </c>
      <c r="K8" s="6" t="s">
        <v>18</v>
      </c>
      <c r="L8" s="6" t="s">
        <v>15</v>
      </c>
      <c r="M8" s="6" t="s">
        <v>18</v>
      </c>
      <c r="N8" s="5">
        <v>275.53</v>
      </c>
      <c r="O8" s="4">
        <f>N8*70%</f>
        <v>192.87099999999998</v>
      </c>
      <c r="P8" s="4">
        <f>N8-O8</f>
        <v>82.65899999999999</v>
      </c>
    </row>
    <row r="9" spans="1:16" ht="27" customHeight="1">
      <c r="A9" s="8"/>
      <c r="B9" s="8" t="s">
        <v>16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5">
        <f>SUM(N7:N8)</f>
        <v>365.17999999999995</v>
      </c>
      <c r="O9" s="4">
        <f>SUM(O7:O8)</f>
        <v>255.62599999999998</v>
      </c>
      <c r="P9" s="4">
        <f>SUM(P7:P8)</f>
        <v>109.554</v>
      </c>
    </row>
    <row r="10" spans="1:16" ht="92.25" customHeight="1">
      <c r="A10" s="9" t="s">
        <v>27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</sheetData>
  <sheetProtection/>
  <mergeCells count="16">
    <mergeCell ref="A1:G1"/>
    <mergeCell ref="A2:P2"/>
    <mergeCell ref="G3:P3"/>
    <mergeCell ref="G4:I4"/>
    <mergeCell ref="J4:M4"/>
    <mergeCell ref="O4:P4"/>
    <mergeCell ref="B9:M9"/>
    <mergeCell ref="A10:P10"/>
    <mergeCell ref="A3:A5"/>
    <mergeCell ref="A7:A9"/>
    <mergeCell ref="B3:B5"/>
    <mergeCell ref="C4:C5"/>
    <mergeCell ref="D4:D5"/>
    <mergeCell ref="E3:E5"/>
    <mergeCell ref="F3:F5"/>
    <mergeCell ref="N4:N5"/>
  </mergeCells>
  <printOptions/>
  <pageMargins left="0.7479166666666667" right="0.15694444444444444" top="0.5111111111111111" bottom="0.2361111111111111" header="0.5111111111111111" footer="0.27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未定义</cp:lastModifiedBy>
  <cp:lastPrinted>2019-04-01T07:46:30Z</cp:lastPrinted>
  <dcterms:created xsi:type="dcterms:W3CDTF">2015-12-09T14:33:17Z</dcterms:created>
  <dcterms:modified xsi:type="dcterms:W3CDTF">2019-06-04T03:29:11Z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