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汇总表" sheetId="2" r:id="rId1"/>
    <sheet name="Sheet1" sheetId="1" r:id="rId2"/>
  </sheets>
  <externalReferences>
    <externalReference r:id="rId3"/>
  </externalReferences>
  <definedNames>
    <definedName name="_xlnm._FilterDatabase" localSheetId="0" hidden="1">汇总表!$A$5:$P$16</definedName>
    <definedName name="_xlnm.Print_Titles" localSheetId="0">汇总表!$4:$5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<sst xmlns="http://schemas.openxmlformats.org/spreadsheetml/2006/main" count="88" uniqueCount="67">
  <si>
    <t>附件1</t>
  </si>
  <si>
    <t>县域商业体系建设行动拟直接补助项目（2025年第4批）扶持计划表</t>
  </si>
  <si>
    <t>序号</t>
  </si>
  <si>
    <t>县市区</t>
  </si>
  <si>
    <t>申报方向</t>
  </si>
  <si>
    <t>项目名称</t>
  </si>
  <si>
    <t>实施单位</t>
  </si>
  <si>
    <t>项目地点</t>
  </si>
  <si>
    <t>项目概况</t>
  </si>
  <si>
    <t>建设内容</t>
  </si>
  <si>
    <t>建设周期</t>
  </si>
  <si>
    <t>项目建设
总投资额
（元）</t>
  </si>
  <si>
    <t>申报设施设备
投资额（元）</t>
  </si>
  <si>
    <t>核定设施设备投资金额（元）</t>
  </si>
  <si>
    <t>建议最高补助资金
（元）</t>
  </si>
  <si>
    <t>陵水县</t>
  </si>
  <si>
    <t>补齐县域商业基础设施短板</t>
  </si>
  <si>
    <t>椰林镇里村农贸市场提升改造项目</t>
  </si>
  <si>
    <t>陵水县椰林镇里村村委会</t>
  </si>
  <si>
    <t>椰林镇里村村委会旁</t>
  </si>
  <si>
    <t>当前市场存在摊位布局不合理、下水道狭窄且易堵塞、电路随意乱搭乱建等问题，不仅影响了市场的整体运营效率，也给居民的日常购物带来了诸多不便。通过本次基础设施的全面升级改造，涵盖市场地面翻新、摊位布局优化、给排水系统完善以及配电设施更新等多个方面，打造一个整洁有序、安全可靠的农贸市场。</t>
  </si>
  <si>
    <t>1.市场地面改造；2.摊位改造；3.不锈钢水盆；4.沉砂水封井；5.顶部铁棚更换；6.排水沟改造；7.给排水工程；8.配电工程；9.亮灯工程；10.消防工程；11.高压清洗机；12.电子秤；13.多功能安全检测仪；14.导购宣传设施等</t>
  </si>
  <si>
    <t>2025.9月-2025.12月</t>
  </si>
  <si>
    <t>椰林镇东华农贸市场提升改造项目</t>
  </si>
  <si>
    <t>陵水县椰林镇华北村委会</t>
  </si>
  <si>
    <t>椰林镇第三小学对面</t>
  </si>
  <si>
    <t>市场面临雨棚破损、下水道狭窄且易堵塞、路面坑洼等多重问题，严重影响了当地居民和商户的购物体验。本次改造通过实施市场地面翻新、排水沟改造、顶部铁棚更换等一系列举措，为当地居民打造一个更加舒适、便捷的农贸市场。</t>
  </si>
  <si>
    <t>1.市场地面改造；2.排水沟改造；3.顶部铁棚更换；4.安全出口指示牌；5.电子秤；6.多功能安全检测仪；7.公示牌宣传栏等。</t>
  </si>
  <si>
    <t>本号镇大坡农贸市场提升改造项目</t>
  </si>
  <si>
    <t>陵水黎族自治县本号镇人民政府</t>
  </si>
  <si>
    <t>本号镇大坡村委会旁</t>
  </si>
  <si>
    <t>市场因摊位设施布局不合理、排水不畅等问题，已闲置多年，导致群众不愿进入市场消费，商户也不愿入驻经营。目前，占道经营的摊贩已达50余个，且商户数量呈明显递增趋势。通过本次改造，包括摊位改造、地砖铺贴、排水沟改造等措施，为当地居民营造一个更加舒适、便捷的市场购物环境，吸引更多的消费者和商户回归市场，激活市场活力。</t>
  </si>
  <si>
    <t>1.地砖铺贴；2.改造售卖摊；3.卷帘门；4.不锈钢护栏；5.无障碍坡道改造；6.台阶；7.天棚墙壁翻新；8.墙壁翻新；9.铝合金玻璃门窗；10.不锈钢水盆柜；11.沉砂水封井；12.不锈钢盖板；13.临时铺面改造；14.给排水工程；15.风扇；16.配电工程；17.监控系统；18.亮灯工程；19.电子秤；20.多功能安全检测仪；21.导视宣传设备设施等。</t>
  </si>
  <si>
    <t>2025.10月-2025.12月</t>
  </si>
  <si>
    <t>提高生活服务供给质量</t>
  </si>
  <si>
    <t>本号镇大坡黎族风情夜市街建设项目</t>
  </si>
  <si>
    <t>本号镇大坡村委会200米处（原祖关镇政府大院内）</t>
  </si>
  <si>
    <t>利用闲置的原祖关镇政府大院，打造具有民族特色与生活气息的夜间经济示范街区。设置18个集装箱门店、18个餐车，配备光彩、门头、户外桌椅相应服务设施。总投资约199.34万元，申请补助199.34万元。</t>
  </si>
  <si>
    <t>1.原创设计成品集装箱；2.集装箱监控室；3.商品信息发布栏；4.操作台；5.排烟风机；6.空调；7.氛围声控系统设备；8.结算设备；9监控系统；10.户外桌椅；11.户外遮阳伞；12.垃圾箱；13.电子秤；14.可移动伸缩推拉雨棚；15.清洗水池；16.打印机；17.保鲜柜；18.制冰机；19.餐车；20.可移动集成式厕所；21.大门；22.充电桩；23.钢楼梯；24.防护栏杆；25.配电工程；26.给排水工程；27.PVC塑胶地板革；28.高压清洗机等。</t>
  </si>
  <si>
    <t>本号镇中央农贸市场升级改造项目</t>
  </si>
  <si>
    <t>陵水黎族自治县本号镇中央村村民委员会</t>
  </si>
  <si>
    <t>陵水县本号镇中央村委会旁</t>
  </si>
  <si>
    <t>市场摊位数量不足，导致部分商户不得不占道经营，且商户数量呈现出显著的递增趋势。通过新建摊位、市场铺砖、给排水系统改造等措施，营造一个更加舒适、便捷且规范有序的集贸市场，吸引更多商户入驻。</t>
  </si>
  <si>
    <t>1.市场地面铺砖；2.给排水工程；3.新建摊位；4.人行横杆；5.亮灯工程；6.消防设施；7.高压清洗机；8.风扇；9.配电工程；10.电子秤；11.多功能安全检测仪；12.监控设备；13.导视宣传设备设施等。</t>
  </si>
  <si>
    <t>屯昌县</t>
  </si>
  <si>
    <t>屯昌县新兴镇加银市场美食街新建项目</t>
  </si>
  <si>
    <t>屯昌县新兴镇人民政府</t>
  </si>
  <si>
    <t>新兴镇加银市场文体广场</t>
  </si>
  <si>
    <t>加银市场周边及国道沿线摊点分散、环境杂乱，无序化管理，不仅影响市容市貌，也给居民出行带来不便。打造的美食街将配套建设公共就餐区、照明、监控、垃圾分类等设施，为辖区居民和过往游客提供一个安全、舒适、便捷的休闲消费场所，填补新兴镇高品质夜间消费场景的空白。</t>
  </si>
  <si>
    <t>1.大门;2.商品信息展示栏;3.成品集装箱门店;4.餐车;5.灯具;6.户外桌椅（含遮阳伞）;7.垃圾箱;8.打卡小品;9.喷绘道旗;10.可移动集成式厕所;11.空调;12.雾炮机;13.背景音乐系统设备;14.结算设备；15.加工设备；16.太阳能路灯；17.保险冷藏柜；18.监控系统；19.配电工程；20.给排水工程；21.指引警示牌；22.充电桩；23.可移动伸缩推拉雨棚；24.PVC塑胶地板革；25.高压清洗机；26.成品保安亭；27.LED显示屏；28.防护栏杆等。</t>
  </si>
  <si>
    <t>屯昌县乌坡镇农贸市场改造项目</t>
  </si>
  <si>
    <t>屯昌县乌坡镇人民政府</t>
  </si>
  <si>
    <t>海南省屯昌县乌坡镇新建街28号</t>
  </si>
  <si>
    <t>市场里的小吃摊棚地面不平坦也没有完善的排水系统，市场正面入口两侧园林绿化带杂草丛生，配电箱四周铁质围挡摇晃松动存在安全隐患，商品展示架日晒雨淋面层面板几乎腐烂残破，活禽区建设过小无法满足需求。通过对市场内部进行改造，改造范围包括小吃摊、配电箱、商品展示柜、绿化带、活禽区、市场西南侧硬化，并增设29盏太阳能灯具等。构建一个集整洁环境、卫生标准、安全与规范化管理于一体的农贸市场。</t>
  </si>
  <si>
    <t>1.地面硬化；2.排水沟改造；3.成品伸缩遮阳棚；4.更换配电箱铁艺栏杆；5.商品展示桌；6.金属栏杆；7.玻璃钢盖板；8.活禽区新增钢屋架；9.太阳能路灯；10.监控设备等。</t>
  </si>
  <si>
    <t>屯昌县南吕镇农贸市场基础设施改造项目</t>
  </si>
  <si>
    <t>屯昌县南吕镇人民政府</t>
  </si>
  <si>
    <t>屯昌县南吕镇新东街91号</t>
  </si>
  <si>
    <t>市场建设年代久远，建筑陈旧，存在安全风险隐患，且缺乏规范化的管理，影响居民的购物体验和市场的稳定运营。通过一系列改造举措，如翻新地面、优化排水系统等，营造一个安全、整洁、规范的农贸市场环境。</t>
  </si>
  <si>
    <t>1.地面硬化；2.无障碍台阶、坡道；3.排水沟；4.铺砖；5.雨水篦子等。</t>
  </si>
  <si>
    <t>保亭县</t>
  </si>
  <si>
    <t>保亭县新政镇新政大道美食街新建项目</t>
  </si>
  <si>
    <t>保亭黎族苗族自治县新政镇人民政府</t>
  </si>
  <si>
    <t>保亭黎族苗族自治县新政镇新政大道</t>
  </si>
  <si>
    <t>利用新政大道打造以“新政不夜集，融合夜市”为主题的美食街。规划设置24个集装箱门店，并配备灯光照明、户外桌椅等相应服务设施。总投资约为225万元，其中申请补助197.24万元，地方配套资金27.76万元。</t>
  </si>
  <si>
    <t>1.集装箱门店；2.空调器；3.商用冰柜；4.排烟机；5.金属栏杆；6.给排水工程；7.垃圾箱；8.显示屏；9.美食街标识；10.商品展示架；11.平顶移动厕所；12.监控系统；13.组合型成套箱式变电站；14.亮灯工程；15.配电工程；16.充电桩；17.商品信息栏；18可移动伸缩推拉雨棚；19.户外桌椅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</si>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</sst>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name val="方正楷体_GB2312"/>
      <charset val="134"/>
    </font>
    <font>
      <sz val="16"/>
      <name val="方正楷体_GB2312"/>
      <charset val="134"/>
    </font>
    <font>
      <sz val="11"/>
      <name val="方正楷体_GB2312"/>
      <charset val="134"/>
    </font>
    <font>
      <b/>
      <sz val="24"/>
      <name val="方正楷体_GB2312"/>
      <charset val="134"/>
    </font>
    <font>
      <b/>
      <sz val="14"/>
      <name val="方正楷体_GB2312"/>
      <charset val="134"/>
    </font>
    <font>
      <sz val="20"/>
      <name val="方正楷体_GB2312"/>
      <charset val="134"/>
    </font>
    <font>
      <sz val="24"/>
      <name val="方正楷体_GB2312"/>
      <charset val="134"/>
    </font>
    <font>
      <sz val="14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3" fontId="6" fillId="0" borderId="1" xfId="0" applyNumberFormat="1" applyFont="1" applyFill="1" applyBorder="1" applyAlignment="1">
      <alignment vertical="center"/>
    </xf>
    <xf numFmtId="4" fontId="2" fillId="0" borderId="0" xfId="0" applyNumberFormat="1" applyFont="1" applyFill="1" applyAlignment="1">
      <alignment vertical="center" wrapText="1"/>
    </xf>
    <xf numFmtId="43" fontId="2" fillId="0" borderId="0" xfId="0" applyNumberFormat="1" applyFont="1" applyFill="1" applyAlignment="1">
      <alignment horizontal="center" vertical="center" wrapText="1"/>
    </xf>
    <xf numFmtId="4" fontId="8" fillId="0" borderId="0" xfId="0" applyNumberFormat="1" applyFont="1" applyFill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0465;&#21439;&#22495;&#21830;&#19994;&#24314;&#35774;&#34892;&#21160;&#25311;&#30452;&#25509;&#34917;&#21161;&#39033;&#30446;(2025&#24180;&#31532;4&#25209;&#65289;&#25206;&#25345;&#35745;&#2101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 (2)"/>
      <sheetName val="椰林镇里村农贸市场提升改造项目"/>
      <sheetName val="椰林镇东华农贸市场提升改造项目"/>
      <sheetName val="本号镇大坡农贸市场提升改造项目"/>
      <sheetName val="本号镇大坡黎族风情夜市街建设项目"/>
      <sheetName val="本号镇中央农贸市场升级改造项目"/>
      <sheetName val="屯昌县新兴镇加银市场美食街新建项目"/>
      <sheetName val="屯昌县乌坡镇农贸市场改造项目"/>
      <sheetName val="屯昌县南吕镇农贸市场基础设施改造项目"/>
      <sheetName val="保亭县新政镇新政大道美食街新建项目"/>
    </sheetNames>
    <sheetDataSet>
      <sheetData sheetId="0"/>
      <sheetData sheetId="1">
        <row r="40">
          <cell r="M40">
            <v>495865</v>
          </cell>
        </row>
      </sheetData>
      <sheetData sheetId="2">
        <row r="14">
          <cell r="M14">
            <v>498250</v>
          </cell>
        </row>
      </sheetData>
      <sheetData sheetId="3">
        <row r="41">
          <cell r="M41">
            <v>499683.12</v>
          </cell>
        </row>
      </sheetData>
      <sheetData sheetId="4">
        <row r="42">
          <cell r="L42">
            <v>1993399.52</v>
          </cell>
        </row>
      </sheetData>
      <sheetData sheetId="5">
        <row r="28">
          <cell r="M28">
            <v>139863</v>
          </cell>
        </row>
      </sheetData>
      <sheetData sheetId="6">
        <row r="64">
          <cell r="I64">
            <v>1970000</v>
          </cell>
        </row>
        <row r="64">
          <cell r="L64">
            <v>1969150</v>
          </cell>
        </row>
      </sheetData>
      <sheetData sheetId="7">
        <row r="21">
          <cell r="M21">
            <v>500964.46</v>
          </cell>
        </row>
      </sheetData>
      <sheetData sheetId="8">
        <row r="14">
          <cell r="M14">
            <v>500623.04</v>
          </cell>
        </row>
      </sheetData>
      <sheetData sheetId="9">
        <row r="47">
          <cell r="L47">
            <v>1972450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tabSelected="1" zoomScale="55" zoomScaleNormal="55" workbookViewId="0">
      <pane ySplit="5" topLeftCell="A6" activePane="bottomLeft" state="frozen"/>
      <selection/>
      <selection pane="bottomLeft" activeCell="C6" sqref="A4:M15"/>
    </sheetView>
  </sheetViews>
  <sheetFormatPr defaultColWidth="9.8" defaultRowHeight="27" customHeight="1"/>
  <cols>
    <col min="1" max="1" width="8.92727272727273" style="3" customWidth="1"/>
    <col min="2" max="2" width="10.7272727272727" style="4" customWidth="1"/>
    <col min="3" max="3" width="16.2636363636364" style="4" customWidth="1"/>
    <col min="4" max="4" width="24.4" style="3" customWidth="1"/>
    <col min="5" max="5" width="19" style="3" customWidth="1"/>
    <col min="6" max="6" width="16.6636363636364" style="3" customWidth="1"/>
    <col min="7" max="7" width="77.3363636363636" style="3" customWidth="1"/>
    <col min="8" max="8" width="56.8" style="3" customWidth="1"/>
    <col min="9" max="9" width="20.8" style="3" customWidth="1"/>
    <col min="10" max="10" width="29.2" style="3" customWidth="1"/>
    <col min="11" max="12" width="29.4636363636364" style="3" customWidth="1"/>
    <col min="13" max="13" width="30.6" style="3" customWidth="1"/>
    <col min="14" max="14" width="43.5272727272727" style="4" customWidth="1"/>
    <col min="15" max="17" width="18.0636363636364" style="3"/>
    <col min="18" max="18" width="12.2636363636364" style="3"/>
    <col min="19" max="16336" width="11.4636363636364" style="3"/>
    <col min="16337" max="16384" width="9.8" style="3"/>
  </cols>
  <sheetData>
    <row r="1" ht="80" customHeight="1" spans="1:14">
      <c r="A1" s="5" t="s">
        <v>0</v>
      </c>
      <c r="B1" s="6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ht="60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6"/>
    </row>
    <row r="3" ht="42" customHeight="1" spans="1:14">
      <c r="A3" s="8"/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7"/>
    </row>
    <row r="4" s="1" customFormat="1" ht="38" customHeight="1" spans="1:14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17"/>
    </row>
    <row r="5" s="1" customFormat="1" ht="33.4" customHeight="1" spans="1:1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7"/>
    </row>
    <row r="6" s="2" customFormat="1" ht="198.4" customHeight="1" spans="1:17">
      <c r="A6" s="10">
        <v>1</v>
      </c>
      <c r="B6" s="10" t="s">
        <v>15</v>
      </c>
      <c r="C6" s="10" t="s">
        <v>16</v>
      </c>
      <c r="D6" s="10" t="s">
        <v>17</v>
      </c>
      <c r="E6" s="11" t="s">
        <v>18</v>
      </c>
      <c r="F6" s="11" t="s">
        <v>19</v>
      </c>
      <c r="G6" s="12" t="s">
        <v>20</v>
      </c>
      <c r="H6" s="12" t="s">
        <v>21</v>
      </c>
      <c r="I6" s="11" t="s">
        <v>22</v>
      </c>
      <c r="J6" s="18">
        <v>495865</v>
      </c>
      <c r="K6" s="18">
        <v>495865</v>
      </c>
      <c r="L6" s="18">
        <f>[1]椰林镇里村农贸市场提升改造项目!M40</f>
        <v>495865</v>
      </c>
      <c r="M6" s="18">
        <f>L6</f>
        <v>495865</v>
      </c>
      <c r="P6" s="19"/>
      <c r="Q6" s="19"/>
    </row>
    <row r="7" s="2" customFormat="1" ht="205.05" customHeight="1" spans="1:17">
      <c r="A7" s="10">
        <v>2</v>
      </c>
      <c r="B7" s="10" t="s">
        <v>15</v>
      </c>
      <c r="C7" s="10" t="s">
        <v>16</v>
      </c>
      <c r="D7" s="10" t="s">
        <v>23</v>
      </c>
      <c r="E7" s="11" t="s">
        <v>24</v>
      </c>
      <c r="F7" s="11" t="s">
        <v>25</v>
      </c>
      <c r="G7" s="12" t="s">
        <v>26</v>
      </c>
      <c r="H7" s="12" t="s">
        <v>27</v>
      </c>
      <c r="I7" s="11" t="s">
        <v>22</v>
      </c>
      <c r="J7" s="18">
        <v>498250</v>
      </c>
      <c r="K7" s="18">
        <v>498250</v>
      </c>
      <c r="L7" s="18">
        <f>[1]椰林镇东华农贸市场提升改造项目!M14</f>
        <v>498250</v>
      </c>
      <c r="M7" s="18">
        <f>L7</f>
        <v>498250</v>
      </c>
      <c r="P7" s="19"/>
      <c r="Q7" s="19"/>
    </row>
    <row r="8" s="2" customFormat="1" ht="289.15" customHeight="1" spans="1:17">
      <c r="A8" s="10">
        <v>3</v>
      </c>
      <c r="B8" s="10" t="s">
        <v>15</v>
      </c>
      <c r="C8" s="10" t="s">
        <v>16</v>
      </c>
      <c r="D8" s="10" t="s">
        <v>28</v>
      </c>
      <c r="E8" s="11" t="s">
        <v>29</v>
      </c>
      <c r="F8" s="11" t="s">
        <v>30</v>
      </c>
      <c r="G8" s="12" t="s">
        <v>31</v>
      </c>
      <c r="H8" s="12" t="s">
        <v>32</v>
      </c>
      <c r="I8" s="11" t="s">
        <v>33</v>
      </c>
      <c r="J8" s="18">
        <v>499683.12</v>
      </c>
      <c r="K8" s="18">
        <v>499683.12</v>
      </c>
      <c r="L8" s="18">
        <f>[1]本号镇大坡农贸市场提升改造项目!M41</f>
        <v>499683.12</v>
      </c>
      <c r="M8" s="18">
        <f>L8</f>
        <v>499683.12</v>
      </c>
      <c r="P8" s="19"/>
      <c r="Q8" s="19"/>
    </row>
    <row r="9" s="2" customFormat="1" ht="358.5" customHeight="1" spans="1:17">
      <c r="A9" s="10">
        <v>4</v>
      </c>
      <c r="B9" s="10" t="s">
        <v>15</v>
      </c>
      <c r="C9" s="10" t="s">
        <v>34</v>
      </c>
      <c r="D9" s="10" t="s">
        <v>35</v>
      </c>
      <c r="E9" s="11" t="s">
        <v>29</v>
      </c>
      <c r="F9" s="11" t="s">
        <v>36</v>
      </c>
      <c r="G9" s="12" t="s">
        <v>37</v>
      </c>
      <c r="H9" s="12" t="s">
        <v>38</v>
      </c>
      <c r="I9" s="11" t="s">
        <v>33</v>
      </c>
      <c r="J9" s="18">
        <v>1993399.52</v>
      </c>
      <c r="K9" s="18">
        <v>1993399.52</v>
      </c>
      <c r="L9" s="18">
        <f>[1]本号镇大坡黎族风情夜市街建设项目!L42</f>
        <v>1993399.52</v>
      </c>
      <c r="M9" s="18">
        <f>L9</f>
        <v>1993399.52</v>
      </c>
      <c r="P9" s="19"/>
      <c r="Q9" s="19"/>
    </row>
    <row r="10" s="2" customFormat="1" ht="205.05" customHeight="1" spans="1:17">
      <c r="A10" s="10">
        <v>5</v>
      </c>
      <c r="B10" s="10" t="s">
        <v>15</v>
      </c>
      <c r="C10" s="10" t="s">
        <v>16</v>
      </c>
      <c r="D10" s="10" t="s">
        <v>39</v>
      </c>
      <c r="E10" s="11" t="s">
        <v>40</v>
      </c>
      <c r="F10" s="11" t="s">
        <v>41</v>
      </c>
      <c r="G10" s="12" t="s">
        <v>42</v>
      </c>
      <c r="H10" s="12" t="s">
        <v>43</v>
      </c>
      <c r="I10" s="11" t="s">
        <v>22</v>
      </c>
      <c r="J10" s="18">
        <v>139863</v>
      </c>
      <c r="K10" s="18">
        <v>139863</v>
      </c>
      <c r="L10" s="18">
        <f>[1]本号镇中央农贸市场升级改造项目!M28</f>
        <v>139863</v>
      </c>
      <c r="M10" s="18">
        <f>L10</f>
        <v>139863</v>
      </c>
      <c r="P10" s="19"/>
      <c r="Q10" s="19"/>
    </row>
    <row r="11" s="2" customFormat="1" ht="347.65" customHeight="1" spans="1:16">
      <c r="A11" s="10">
        <v>6</v>
      </c>
      <c r="B11" s="10" t="s">
        <v>44</v>
      </c>
      <c r="C11" s="10" t="s">
        <v>34</v>
      </c>
      <c r="D11" s="10" t="s">
        <v>45</v>
      </c>
      <c r="E11" s="11" t="s">
        <v>46</v>
      </c>
      <c r="F11" s="11" t="s">
        <v>47</v>
      </c>
      <c r="G11" s="12" t="s">
        <v>48</v>
      </c>
      <c r="H11" s="12" t="s">
        <v>49</v>
      </c>
      <c r="I11" s="11" t="s">
        <v>33</v>
      </c>
      <c r="J11" s="18">
        <v>1970000</v>
      </c>
      <c r="K11" s="18">
        <f>[1]屯昌县新兴镇加银市场美食街新建项目!I64</f>
        <v>1970000</v>
      </c>
      <c r="L11" s="18">
        <f>[1]屯昌县新兴镇加银市场美食街新建项目!L64</f>
        <v>1969150</v>
      </c>
      <c r="M11" s="18">
        <f>L11</f>
        <v>1969150</v>
      </c>
      <c r="O11" s="19"/>
      <c r="P11" s="19"/>
    </row>
    <row r="12" s="2" customFormat="1" ht="255" spans="1:16">
      <c r="A12" s="10">
        <v>7</v>
      </c>
      <c r="B12" s="10" t="s">
        <v>44</v>
      </c>
      <c r="C12" s="10" t="s">
        <v>16</v>
      </c>
      <c r="D12" s="10" t="s">
        <v>50</v>
      </c>
      <c r="E12" s="11" t="s">
        <v>51</v>
      </c>
      <c r="F12" s="11" t="s">
        <v>52</v>
      </c>
      <c r="G12" s="12" t="s">
        <v>53</v>
      </c>
      <c r="H12" s="12" t="s">
        <v>54</v>
      </c>
      <c r="I12" s="11" t="s">
        <v>33</v>
      </c>
      <c r="J12" s="18">
        <v>500964.46</v>
      </c>
      <c r="K12" s="18">
        <v>500964.46</v>
      </c>
      <c r="L12" s="18">
        <f>[1]屯昌县乌坡镇农贸市场改造项目!M21</f>
        <v>500964.46</v>
      </c>
      <c r="M12" s="18">
        <v>500000</v>
      </c>
      <c r="N12" s="6"/>
      <c r="O12" s="19"/>
      <c r="P12" s="19"/>
    </row>
    <row r="13" s="2" customFormat="1" ht="188" customHeight="1" spans="1:16">
      <c r="A13" s="10">
        <v>8</v>
      </c>
      <c r="B13" s="10" t="s">
        <v>44</v>
      </c>
      <c r="C13" s="10" t="s">
        <v>16</v>
      </c>
      <c r="D13" s="10" t="s">
        <v>55</v>
      </c>
      <c r="E13" s="11" t="s">
        <v>56</v>
      </c>
      <c r="F13" s="11" t="s">
        <v>57</v>
      </c>
      <c r="G13" s="12" t="s">
        <v>58</v>
      </c>
      <c r="H13" s="12" t="s">
        <v>59</v>
      </c>
      <c r="I13" s="11" t="s">
        <v>33</v>
      </c>
      <c r="J13" s="18">
        <v>500623.04</v>
      </c>
      <c r="K13" s="18">
        <v>500623.04</v>
      </c>
      <c r="L13" s="18">
        <f>[1]屯昌县南吕镇农贸市场基础设施改造项目!M14</f>
        <v>500623.04</v>
      </c>
      <c r="M13" s="18">
        <v>500000</v>
      </c>
      <c r="N13" s="6"/>
      <c r="O13" s="19"/>
      <c r="P13" s="19"/>
    </row>
    <row r="14" s="2" customFormat="1" ht="238.9" customHeight="1" spans="1:14">
      <c r="A14" s="10">
        <v>9</v>
      </c>
      <c r="B14" s="10" t="s">
        <v>60</v>
      </c>
      <c r="C14" s="10" t="s">
        <v>34</v>
      </c>
      <c r="D14" s="10" t="s">
        <v>61</v>
      </c>
      <c r="E14" s="11" t="s">
        <v>62</v>
      </c>
      <c r="F14" s="11" t="s">
        <v>63</v>
      </c>
      <c r="G14" s="12" t="s">
        <v>64</v>
      </c>
      <c r="H14" s="12" t="s">
        <v>65</v>
      </c>
      <c r="I14" s="11" t="s">
        <v>22</v>
      </c>
      <c r="J14" s="18">
        <v>2250000</v>
      </c>
      <c r="K14" s="18">
        <v>1972450</v>
      </c>
      <c r="L14" s="18">
        <f>[1]保亭县新政镇新政大道美食街新建项目!L47</f>
        <v>1972450</v>
      </c>
      <c r="M14" s="18">
        <f>L14</f>
        <v>1972450</v>
      </c>
      <c r="N14" s="6"/>
    </row>
    <row r="15" s="2" customFormat="1" ht="43.05" customHeight="1" spans="1:14">
      <c r="A15" s="10" t="s">
        <v>66</v>
      </c>
      <c r="B15" s="10"/>
      <c r="C15" s="10"/>
      <c r="D15" s="10"/>
      <c r="E15" s="11"/>
      <c r="F15" s="11"/>
      <c r="G15" s="13"/>
      <c r="H15" s="14"/>
      <c r="I15" s="11"/>
      <c r="J15" s="18">
        <f>SUM(J6:J14)</f>
        <v>8848648.14</v>
      </c>
      <c r="K15" s="18">
        <f>SUM(K6:K14)</f>
        <v>8571098.14</v>
      </c>
      <c r="L15" s="18">
        <f>SUM(L6:L14)</f>
        <v>8570248.14</v>
      </c>
      <c r="M15" s="18">
        <f>SUM(M6:M14)</f>
        <v>8568660.64</v>
      </c>
      <c r="N15" s="6"/>
    </row>
    <row r="16" s="2" customFormat="1" customHeight="1" spans="1:14">
      <c r="A16" s="6"/>
      <c r="B16" s="6"/>
      <c r="C16" s="6"/>
      <c r="D16" s="6"/>
      <c r="E16" s="6"/>
      <c r="F16" s="6"/>
      <c r="G16" s="15"/>
      <c r="H16" s="15"/>
      <c r="I16" s="15"/>
      <c r="J16" s="15"/>
      <c r="K16" s="20"/>
      <c r="L16" s="20"/>
      <c r="M16" s="15"/>
      <c r="N16" s="15"/>
    </row>
    <row r="17" s="2" customFormat="1" customHeight="1" spans="1:14">
      <c r="A17" s="6"/>
      <c r="B17" s="6"/>
      <c r="C17" s="6"/>
      <c r="D17" s="6"/>
      <c r="E17" s="6"/>
      <c r="F17" s="6"/>
      <c r="G17" s="15"/>
      <c r="H17" s="15"/>
      <c r="I17" s="15"/>
      <c r="J17" s="20"/>
      <c r="K17" s="20"/>
      <c r="L17" s="20"/>
      <c r="M17" s="20"/>
      <c r="N17" s="15"/>
    </row>
    <row r="18" s="2" customFormat="1" customHeight="1"/>
    <row r="19" s="2" customFormat="1" ht="24.4" customHeight="1"/>
    <row r="20" s="2" customFormat="1" customHeight="1" spans="2:14">
      <c r="B20" s="6"/>
      <c r="C20" s="6"/>
      <c r="K20" s="21"/>
      <c r="L20" s="21"/>
      <c r="M20" s="21"/>
      <c r="N20" s="6"/>
    </row>
    <row r="21" s="2" customFormat="1" customHeight="1" spans="2:14">
      <c r="B21" s="6"/>
      <c r="C21" s="6"/>
      <c r="N21" s="6"/>
    </row>
    <row r="22" s="2" customFormat="1" customHeight="1" spans="2:14">
      <c r="B22" s="6"/>
      <c r="C22" s="6"/>
      <c r="N22" s="6"/>
    </row>
    <row r="23" s="2" customFormat="1" customHeight="1" spans="2:14">
      <c r="B23" s="6"/>
      <c r="C23" s="6"/>
      <c r="N23" s="6"/>
    </row>
    <row r="24" s="2" customFormat="1" customHeight="1" spans="2:14">
      <c r="B24" s="6"/>
      <c r="C24" s="6"/>
      <c r="N24" s="6"/>
    </row>
    <row r="25" s="2" customFormat="1" customHeight="1" spans="2:14">
      <c r="B25" s="6"/>
      <c r="C25" s="6"/>
      <c r="N25" s="6"/>
    </row>
    <row r="26" s="2" customFormat="1" customHeight="1" spans="2:14">
      <c r="B26" s="6"/>
      <c r="C26" s="6"/>
      <c r="N26" s="6"/>
    </row>
    <row r="27" s="2" customFormat="1" customHeight="1" spans="2:14">
      <c r="B27" s="6"/>
      <c r="C27" s="6"/>
      <c r="N27" s="6"/>
    </row>
    <row r="28" s="2" customFormat="1" customHeight="1" spans="2:14">
      <c r="B28" s="6"/>
      <c r="C28" s="6"/>
      <c r="N28" s="6"/>
    </row>
  </sheetData>
  <autoFilter xmlns:etc="http://www.wps.cn/officeDocument/2017/etCustomData" ref="A5:P16" etc:filterBottomFollowUsedRange="0">
    <extLst/>
  </autoFilter>
  <mergeCells count="16">
    <mergeCell ref="A1:N1"/>
    <mergeCell ref="A2:M2"/>
    <mergeCell ref="A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00694444444445" right="0.700694444444445" top="0.751388888888889" bottom="0.751388888888889" header="0.297916666666667" footer="0.297916666666667"/>
  <pageSetup paperSize="9" scale="32" fitToHeight="0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tonia263</dc:creator>
  <cp:lastModifiedBy>tonia263</cp:lastModifiedBy>
  <dcterms:created xsi:type="dcterms:W3CDTF">2025-10-15T01:39:29Z</dcterms:created>
  <dcterms:modified xsi:type="dcterms:W3CDTF">2025-10-15T01:43:14Z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3EC4BC5FD32F4CCBA9DA5EE68E3BB64E_11</vt:lpwstr>
  </property>
  <property fmtid="{D5CDD505-2E9C-101B-9397-08002B2CF9AE}" pid="3" name="KSOProductBuildVer">
    <vt:lpwstr>2052-12.8.2.18913</vt:lpwstr>
  </property>
</Properties>
</file>