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<sst xmlns="http://schemas.openxmlformats.org/spreadsheetml/2006/main" count="132" uniqueCount="72">
  <si>
    <t xml:space="preserve">项目支出绩效自评表 </t>
  </si>
  <si>
    <t>项目名称:</t>
  </si>
  <si>
    <t>46000021T000000002796-经贸洽谈会</t>
  </si>
  <si>
    <t>填报人:</t>
  </si>
  <si>
    <t>陈卫红</t>
  </si>
  <si>
    <t>联系方式:</t>
  </si>
  <si>
    <t>DFE5ABF56D413F13E05398030C0A117A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</si>
  <si>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</si>
  <si>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</si>
  <si>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</si>
  <si>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</si>
  <si>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</si>
  <si>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</si>
  <si>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</si>
  <si>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</si>
  <si>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</si>
  <si>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</si>
  <si>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</si>
  <si>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</si>
  <si>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</si>
  <si>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</si>
  <si>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</si>
  <si>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</si>
  <si>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10000000</t>
  </si>
  <si>
    <t xml:space="preserve">11.11 </t>
  </si>
  <si>
    <t>11.108889</t>
  </si>
  <si>
    <t>其中：财政资金：</t>
  </si>
  <si>
    <t>7704167.01</t>
  </si>
  <si>
    <t>单位资金：</t>
  </si>
  <si>
    <t>0</t>
  </si>
  <si>
    <t>财政专户管理资金：</t>
  </si>
  <si>
    <t>年度目标</t>
  </si>
  <si>
    <t>年度目标完成情况</t>
  </si>
  <si>
    <t>　对企业进行自贸港政策和招商宣传推介，预期宣传推介的企业为500家，以取得企业合作意向；通过在境内外举办招商推介活动，预期举办6场以上招商推介活动，收集合作意向与投资意向，并通过重点招商项目策划，引进外商在海南设立区域性机构。</t>
  </si>
  <si>
    <t>对企业进行自贸港政策和招商宣传推介，宣传推介的企业数1000家以上，通过境内外举办招商推介活动118场以上，收集合作意向与投资意向200个，引进外商在海南设立企业5家，推动项目落地100个。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</si>
  <si>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</si>
  <si>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</si>
  <si>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</si>
  <si>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</si>
  <si>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</si>
  <si>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</si>
  <si>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</si>
  <si>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</si>
  <si>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</si>
  <si>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</si>
  <si>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</si>
  <si>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境内外举办招商推介活动数</t>
  </si>
  <si>
    <t>≥</t>
  </si>
  <si>
    <t>6</t>
  </si>
  <si>
    <t>场</t>
  </si>
  <si>
    <t>118</t>
  </si>
  <si>
    <t>100.00%</t>
  </si>
  <si>
    <t>17.78</t>
  </si>
  <si>
    <t>1</t>
  </si>
  <si>
    <t>向企业做宣传推介数</t>
  </si>
  <si>
    <t>＝</t>
  </si>
  <si>
    <t>500</t>
  </si>
  <si>
    <t>家</t>
  </si>
  <si>
    <t>1000</t>
  </si>
  <si>
    <t>3</t>
  </si>
  <si>
    <t>效益指标</t>
  </si>
  <si>
    <t>社会效益</t>
  </si>
  <si>
    <t>推动项目落地数</t>
  </si>
  <si>
    <t>个</t>
  </si>
  <si>
    <t>100</t>
  </si>
  <si>
    <t>与企业达成合作意向与投资意向数</t>
  </si>
  <si>
    <t>200</t>
  </si>
  <si>
    <t>可持续发展指标</t>
  </si>
  <si>
    <t>外商在海南设立企业数</t>
  </si>
  <si>
    <t>5</t>
  </si>
  <si>
    <t>合计</t>
  </si>
  <si>
    <t>97.46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</si>
</sst>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4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5" fillId="8" borderId="5" applyNumberFormat="0" applyAlignment="0" applyProtection="0"/>
    <xf numFmtId="0" fontId="21" fillId="11" borderId="6" applyNumberFormat="0" applyAlignment="0" applyProtection="0"/>
    <xf numFmtId="0" fontId="17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C1">
      <selection activeCell="S14" sqref="S1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7704167.01</v>
      </c>
      <c r="G6" s="17"/>
      <c r="H6" s="17"/>
      <c r="I6" s="17"/>
      <c r="J6" s="37" t="s">
        <v>24</v>
      </c>
      <c r="K6" s="16">
        <f>IF(OR(D6=0,D6="0"),0,ROUND(((F7+F8+F9)/D6)*100,2))</f>
        <v>77.04</v>
      </c>
      <c r="L6" s="38">
        <f>ROUND((K6*O6/100),2)</f>
        <v>8.56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77.04</v>
      </c>
      <c r="L7" s="16"/>
      <c r="M7" s="42"/>
      <c r="N7" s="42"/>
    </row>
    <row r="8" spans="1:14" ht="15.75">
      <c r="A8" s="15" t="s">
        <v>28</v>
      </c>
      <c r="B8" s="15"/>
      <c r="C8" s="16" t="s">
        <v>29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29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50</v>
      </c>
      <c r="I13" s="15" t="s">
        <v>51</v>
      </c>
      <c r="J13" s="16" t="s">
        <v>52</v>
      </c>
      <c r="K13" s="16" t="s">
        <v>52</v>
      </c>
      <c r="L13" s="40" t="s">
        <v>14</v>
      </c>
      <c r="M13" s="40"/>
      <c r="N13" s="40"/>
      <c r="O13" s="44" t="s">
        <v>53</v>
      </c>
      <c r="P13" s="44" t="s">
        <v>53</v>
      </c>
    </row>
    <row r="14" spans="1:16" ht="30.75" customHeight="1">
      <c r="A14" s="21" t="s">
        <v>44</v>
      </c>
      <c r="B14" s="21" t="s">
        <v>45</v>
      </c>
      <c r="C14" s="21" t="s">
        <v>54</v>
      </c>
      <c r="D14" s="21"/>
      <c r="E14" s="21" t="s">
        <v>55</v>
      </c>
      <c r="F14" s="16" t="s">
        <v>56</v>
      </c>
      <c r="G14" s="21" t="s">
        <v>57</v>
      </c>
      <c r="H14" s="15" t="s">
        <v>58</v>
      </c>
      <c r="I14" s="15" t="s">
        <v>51</v>
      </c>
      <c r="J14" s="16" t="s">
        <v>52</v>
      </c>
      <c r="K14" s="16" t="s">
        <v>52</v>
      </c>
      <c r="L14" s="40" t="s">
        <v>14</v>
      </c>
      <c r="M14" s="40"/>
      <c r="N14" s="40"/>
      <c r="O14" s="44" t="s">
        <v>53</v>
      </c>
      <c r="P14" s="44" t="s">
        <v>59</v>
      </c>
    </row>
    <row r="15" spans="1:16" ht="30.75" customHeight="1">
      <c r="A15" s="21" t="s">
        <v>60</v>
      </c>
      <c r="B15" s="21" t="s">
        <v>61</v>
      </c>
      <c r="C15" s="21" t="s">
        <v>62</v>
      </c>
      <c r="D15" s="21"/>
      <c r="E15" s="21" t="s">
        <v>47</v>
      </c>
      <c r="F15" s="16" t="s">
        <v>59</v>
      </c>
      <c r="G15" s="21" t="s">
        <v>63</v>
      </c>
      <c r="H15" s="15" t="s">
        <v>64</v>
      </c>
      <c r="I15" s="15" t="s">
        <v>51</v>
      </c>
      <c r="J15" s="16" t="s">
        <v>52</v>
      </c>
      <c r="K15" s="16" t="s">
        <v>52</v>
      </c>
      <c r="L15" s="40" t="s">
        <v>14</v>
      </c>
      <c r="M15" s="40"/>
      <c r="N15" s="40"/>
      <c r="O15" s="44" t="s">
        <v>53</v>
      </c>
      <c r="P15" s="44" t="s">
        <v>53</v>
      </c>
    </row>
    <row r="16" spans="1:16" ht="30.75" customHeight="1">
      <c r="A16" s="21" t="s">
        <v>60</v>
      </c>
      <c r="B16" s="21" t="s">
        <v>61</v>
      </c>
      <c r="C16" s="21" t="s">
        <v>65</v>
      </c>
      <c r="D16" s="21"/>
      <c r="E16" s="21" t="s">
        <v>47</v>
      </c>
      <c r="F16" s="16" t="s">
        <v>66</v>
      </c>
      <c r="G16" s="21" t="s">
        <v>63</v>
      </c>
      <c r="H16" s="15" t="s">
        <v>66</v>
      </c>
      <c r="I16" s="15" t="s">
        <v>51</v>
      </c>
      <c r="J16" s="16" t="s">
        <v>52</v>
      </c>
      <c r="K16" s="16" t="s">
        <v>52</v>
      </c>
      <c r="L16" s="40" t="s">
        <v>14</v>
      </c>
      <c r="M16" s="40"/>
      <c r="N16" s="40"/>
      <c r="O16" s="44" t="s">
        <v>53</v>
      </c>
      <c r="P16" s="44" t="s">
        <v>53</v>
      </c>
    </row>
    <row r="17" spans="1:16" ht="30.75" customHeight="1">
      <c r="A17" s="21" t="s">
        <v>60</v>
      </c>
      <c r="B17" s="21" t="s">
        <v>67</v>
      </c>
      <c r="C17" s="21" t="s">
        <v>68</v>
      </c>
      <c r="D17" s="21"/>
      <c r="E17" s="21" t="s">
        <v>47</v>
      </c>
      <c r="F17" s="16" t="s">
        <v>69</v>
      </c>
      <c r="G17" s="21" t="s">
        <v>63</v>
      </c>
      <c r="H17" s="15" t="s">
        <v>69</v>
      </c>
      <c r="I17" s="15" t="s">
        <v>51</v>
      </c>
      <c r="J17" s="16" t="s">
        <v>52</v>
      </c>
      <c r="K17" s="16" t="s">
        <v>52</v>
      </c>
      <c r="L17" s="40" t="s">
        <v>14</v>
      </c>
      <c r="M17" s="40"/>
      <c r="N17" s="40"/>
      <c r="O17" s="44" t="s">
        <v>53</v>
      </c>
      <c r="P17" s="44" t="s">
        <v>53</v>
      </c>
    </row>
    <row r="18" spans="1:16" ht="30.75" customHeight="1">
      <c r="A18" s="21" t="s">
        <v>70</v>
      </c>
      <c r="B18" s="21" t="s">
        <v>14</v>
      </c>
      <c r="C18" s="21" t="s">
        <v>14</v>
      </c>
      <c r="D18" s="21"/>
      <c r="E18" s="21" t="s">
        <v>14</v>
      </c>
      <c r="F18" s="16" t="s">
        <v>14</v>
      </c>
      <c r="G18" s="21" t="s">
        <v>14</v>
      </c>
      <c r="H18" s="15" t="s">
        <v>14</v>
      </c>
      <c r="I18" s="15" t="s">
        <v>14</v>
      </c>
      <c r="J18" s="16" t="s">
        <v>64</v>
      </c>
      <c r="K18" s="16" t="s">
        <v>71</v>
      </c>
      <c r="L18" s="40" t="s">
        <v>14</v>
      </c>
      <c r="M18" s="40"/>
      <c r="N18" s="40"/>
      <c r="O18" s="44" t="s">
        <v>14</v>
      </c>
      <c r="P18" s="44" t="s">
        <v>14</v>
      </c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